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Sheet'!$A$1:$G$56</definedName>
    <definedName name="_xlnm.Print_Area" localSheetId="3">'Cashflow'!$B$1:$E$65</definedName>
    <definedName name="_xlnm.Print_Area" localSheetId="1">'P &amp; L'!$A$1:$G$46</definedName>
    <definedName name="_xlnm.Print_Area" localSheetId="2">'Stm of changes of equity'!$B$1:$I$30</definedName>
  </definedNames>
  <calcPr fullCalcOnLoad="1"/>
</workbook>
</file>

<file path=xl/sharedStrings.xml><?xml version="1.0" encoding="utf-8"?>
<sst xmlns="http://schemas.openxmlformats.org/spreadsheetml/2006/main" count="177" uniqueCount="140">
  <si>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</si>
  <si>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</si>
  <si>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</si>
  <si>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</si>
  <si>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</si>
  <si>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</si>
  <si>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</si>
  <si>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</si>
  <si>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</si>
  <si>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</si>
  <si>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</si>
  <si>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</si>
  <si>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</si>
  <si>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</si>
  <si>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</si>
  <si>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</si>
  <si>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</si>
  <si>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</si>
  <si>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</si>
  <si>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</si>
  <si>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</si>
  <si>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</si>
  <si>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</si>
  <si>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</si>
  <si>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</si>
  <si>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Dividend Payable</t>
  </si>
  <si>
    <t xml:space="preserve">     -  Unclaimed Dividend</t>
  </si>
  <si>
    <t>Share Capital</t>
  </si>
  <si>
    <t>Reserves :</t>
  </si>
  <si>
    <t xml:space="preserve">     -  Share Premium</t>
  </si>
  <si>
    <t xml:space="preserve">     -  Retained Profit</t>
  </si>
  <si>
    <t>Minority Interest</t>
  </si>
  <si>
    <t>Long Term Borrowings</t>
  </si>
  <si>
    <t>Deferred Taxation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</si>
  <si>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</si>
  <si>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</si>
  <si>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</si>
  <si>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</si>
  <si>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</si>
  <si>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</si>
  <si>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</si>
  <si>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</si>
  <si>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</si>
  <si>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</si>
  <si>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</si>
  <si>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</si>
  <si>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</si>
  <si>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</si>
  <si>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</si>
  <si>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</si>
  <si>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</si>
  <si>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</si>
  <si>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</si>
  <si>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</si>
  <si>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</si>
  <si>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</si>
  <si>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</si>
  <si>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</si>
  <si>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</si>
  <si>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</si>
  <si>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</si>
  <si>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</si>
  <si>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</si>
  <si>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</si>
  <si>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</si>
  <si>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</si>
  <si>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</si>
  <si>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</si>
  <si>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</si>
  <si>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</si>
  <si>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</si>
  <si>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</si>
  <si>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</si>
  <si>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</si>
  <si>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</si>
  <si>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</si>
  <si>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</si>
  <si>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</si>
  <si>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</si>
  <si>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</si>
  <si>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</si>
  <si>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Month to Date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</si>
  <si>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</si>
  <si>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</si>
  <si>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</si>
  <si>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</si>
  <si>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receivables</t>
  </si>
  <si>
    <t>(Gain)/Loss on disposal of property, plant and equipment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</si>
  <si>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</si>
  <si>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</si>
  <si>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Tax refunded from IRD</t>
  </si>
  <si>
    <t xml:space="preserve">     -  Revaluation Surplus</t>
  </si>
  <si>
    <t>Revaluation</t>
  </si>
  <si>
    <t>Reserve</t>
  </si>
  <si>
    <t>Total Assets</t>
  </si>
  <si>
    <t>Total Equity</t>
  </si>
  <si>
    <t>Net Assets per share ( sen )</t>
  </si>
  <si>
    <t>Profit for the period</t>
  </si>
  <si>
    <t xml:space="preserve">     -  Tax assets</t>
  </si>
  <si>
    <t>Balance as at 1 January 2007</t>
  </si>
  <si>
    <t>Prepaid lease rental</t>
  </si>
  <si>
    <t>Earning per share attributable to the</t>
  </si>
  <si>
    <t>Company's equity shareholders (sen)</t>
  </si>
  <si>
    <t>Term loan and hire purchase creditors</t>
  </si>
  <si>
    <t>31/12/2007</t>
  </si>
  <si>
    <t>Gain on revaluation reserve</t>
  </si>
  <si>
    <t xml:space="preserve">  Financial Report for the year ended 31st December 2007 )</t>
  </si>
  <si>
    <t>Balance as at 1 January 2008</t>
  </si>
  <si>
    <t xml:space="preserve">   Annual Financial Report for the year ended 31 December 2007 )</t>
  </si>
  <si>
    <t xml:space="preserve">  Report for the year ended 31 December 2007 )</t>
  </si>
  <si>
    <t>Attributable to :-</t>
  </si>
  <si>
    <t>Equity Holders of the Company</t>
  </si>
  <si>
    <t>Basic</t>
  </si>
  <si>
    <t>Diluted</t>
  </si>
  <si>
    <t>Loss before Taxation</t>
  </si>
  <si>
    <t>Bad debts written off</t>
  </si>
  <si>
    <t>Long term development cost</t>
  </si>
  <si>
    <t>30/06/2008</t>
  </si>
  <si>
    <t>CONDENSED INCOME STATEMENTS FOR THE QUARTER ENDED 30 JUNE 2008</t>
  </si>
  <si>
    <t>30/06/2007</t>
  </si>
  <si>
    <t>Balance as at 30 June 2008</t>
  </si>
  <si>
    <t>Balance as at 30 June 2007</t>
  </si>
  <si>
    <t>Ended 30.06.2008</t>
  </si>
  <si>
    <t>Ended 30.06.2007</t>
  </si>
  <si>
    <t>Fixed assets written off</t>
  </si>
  <si>
    <t>Impairment loss of property, plant and equipment</t>
  </si>
  <si>
    <t>Profit/(Loss) for the period</t>
  </si>
  <si>
    <t>Profit/(Loss) before taxation</t>
  </si>
  <si>
    <t>Profit/(Loss) from operations</t>
  </si>
  <si>
    <t>UNAUDITED RESULTS OF THE GROUP FOR THE 2ND QUARTER ENDED 30 JUNE 2008</t>
  </si>
  <si>
    <t>Other operating income/(expenses)</t>
  </si>
  <si>
    <t xml:space="preserve">     -  Tax liabilities</t>
  </si>
  <si>
    <t>Net Current Assets</t>
  </si>
  <si>
    <t>Increase in inventories</t>
  </si>
  <si>
    <t>Increase in payables</t>
  </si>
  <si>
    <t>Decrease in fixed deposit pledged to bank</t>
  </si>
  <si>
    <t xml:space="preserve">Minority </t>
  </si>
  <si>
    <t>Interest</t>
  </si>
  <si>
    <t>Equity</t>
  </si>
  <si>
    <t>Loss for the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</si>
</sst>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  <numFmt numFmtId="166" formatCode="_(* #,##0.0_);_(* \(#,##0.0\);_(* &quot;-&quot;??_);_(@_)"/>
    <numFmt numFmtId="167" formatCode="_(* #,##0_);_(* \(#,##0\);_(* &quot;-&quot;??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3" fontId="1" fillId="0" borderId="0" xfId="15" applyFont="1" applyAlignment="1">
      <alignment/>
    </xf>
    <xf numFmtId="43" fontId="1" fillId="0" borderId="6" xfId="15" applyFont="1" applyBorder="1" applyAlignment="1">
      <alignment/>
    </xf>
    <xf numFmtId="43" fontId="1" fillId="0" borderId="9" xfId="15" applyFont="1" applyBorder="1" applyAlignment="1">
      <alignment/>
    </xf>
    <xf numFmtId="43" fontId="1" fillId="0" borderId="7" xfId="15" applyFont="1" applyBorder="1" applyAlignment="1">
      <alignment/>
    </xf>
    <xf numFmtId="167" fontId="1" fillId="0" borderId="0" xfId="15" applyNumberFormat="1" applyFont="1" applyAlignment="1">
      <alignment/>
    </xf>
    <xf numFmtId="3" fontId="1" fillId="0" borderId="9" xfId="0" applyNumberFormat="1" applyFont="1" applyBorder="1" applyAlignment="1">
      <alignment/>
    </xf>
    <xf numFmtId="167" fontId="1" fillId="0" borderId="0" xfId="15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1" fontId="1" fillId="0" borderId="0" xfId="0" applyNumberFormat="1" applyFont="1" applyAlignment="1">
      <alignment horizontal="right"/>
    </xf>
    <xf numFmtId="43" fontId="1" fillId="0" borderId="0" xfId="15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30">
      <selection activeCell="B48" sqref="B48"/>
    </sheetView>
  </sheetViews>
  <sheetFormatPr defaultColWidth="9.33203125" defaultRowHeight="12.75"/>
  <cols>
    <col min="1" max="1" width="4" style="1" customWidth="1"/>
    <col min="2" max="2" width="50.6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23" t="s">
        <v>117</v>
      </c>
      <c r="F8" s="23" t="s">
        <v>104</v>
      </c>
    </row>
    <row r="9" spans="4:6" ht="12.75">
      <c r="D9" s="6" t="s">
        <v>6</v>
      </c>
      <c r="F9" s="6" t="s">
        <v>6</v>
      </c>
    </row>
    <row r="10" spans="3:6" ht="12.75">
      <c r="C10" s="7" t="s">
        <v>82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10</v>
      </c>
      <c r="D11" s="9">
        <v>35142</v>
      </c>
      <c r="E11" s="8"/>
      <c r="F11" s="9">
        <v>35723</v>
      </c>
    </row>
    <row r="12" spans="1:6" ht="12.75">
      <c r="A12" s="1">
        <v>3</v>
      </c>
      <c r="B12" s="1" t="s">
        <v>100</v>
      </c>
      <c r="D12" s="10">
        <v>10900</v>
      </c>
      <c r="E12" s="8"/>
      <c r="F12" s="10">
        <v>11015</v>
      </c>
    </row>
    <row r="13" spans="1:6" ht="12.75">
      <c r="A13" s="1">
        <v>6</v>
      </c>
      <c r="B13" s="1" t="s">
        <v>13</v>
      </c>
      <c r="D13" s="10">
        <v>179</v>
      </c>
      <c r="E13" s="8"/>
      <c r="F13" s="10">
        <v>179</v>
      </c>
    </row>
    <row r="14" spans="1:6" ht="12.75">
      <c r="A14" s="1">
        <v>7</v>
      </c>
      <c r="B14" s="1" t="s">
        <v>14</v>
      </c>
      <c r="D14" s="10">
        <v>3892</v>
      </c>
      <c r="E14" s="8"/>
      <c r="F14" s="10">
        <v>0</v>
      </c>
    </row>
    <row r="15" spans="4:6" ht="12.75">
      <c r="D15" s="11">
        <f>SUM(D11:D14)</f>
        <v>50113</v>
      </c>
      <c r="E15" s="8"/>
      <c r="F15" s="11">
        <f>SUM(F11:F14)</f>
        <v>46917</v>
      </c>
    </row>
    <row r="16" spans="1:6" ht="12.75">
      <c r="A16" s="1">
        <v>8</v>
      </c>
      <c r="B16" s="1" t="s">
        <v>15</v>
      </c>
      <c r="D16" s="8"/>
      <c r="E16" s="8"/>
      <c r="F16" s="8"/>
    </row>
    <row r="17" spans="2:6" ht="12.75">
      <c r="B17" s="1" t="s">
        <v>16</v>
      </c>
      <c r="D17" s="9">
        <v>37475</v>
      </c>
      <c r="E17" s="8"/>
      <c r="F17" s="9">
        <v>31797</v>
      </c>
    </row>
    <row r="18" spans="2:6" ht="12.75">
      <c r="B18" s="1" t="s">
        <v>17</v>
      </c>
      <c r="D18" s="10">
        <v>17271</v>
      </c>
      <c r="E18" s="8"/>
      <c r="F18" s="10">
        <v>13293</v>
      </c>
    </row>
    <row r="19" spans="2:6" ht="12.75">
      <c r="B19" s="1" t="s">
        <v>18</v>
      </c>
      <c r="D19" s="10">
        <v>1668</v>
      </c>
      <c r="E19" s="8"/>
      <c r="F19" s="10">
        <v>1782</v>
      </c>
    </row>
    <row r="20" spans="2:6" ht="12.75">
      <c r="B20" s="1" t="s">
        <v>98</v>
      </c>
      <c r="D20" s="10">
        <v>839</v>
      </c>
      <c r="E20" s="8"/>
      <c r="F20" s="10">
        <v>667</v>
      </c>
    </row>
    <row r="21" spans="2:6" ht="12.75">
      <c r="B21" s="1" t="s">
        <v>19</v>
      </c>
      <c r="D21" s="10">
        <v>3795</v>
      </c>
      <c r="E21" s="8"/>
      <c r="F21" s="10">
        <v>4357</v>
      </c>
    </row>
    <row r="22" spans="2:6" ht="12.75">
      <c r="B22" s="1" t="s">
        <v>20</v>
      </c>
      <c r="D22" s="10">
        <v>5651</v>
      </c>
      <c r="E22" s="8"/>
      <c r="F22" s="10">
        <v>10010</v>
      </c>
    </row>
    <row r="23" spans="4:6" ht="12.75">
      <c r="D23" s="11">
        <f>SUM(D17:D22)</f>
        <v>66699</v>
      </c>
      <c r="E23" s="8"/>
      <c r="F23" s="11">
        <f>SUM(F17:F22)</f>
        <v>61906</v>
      </c>
    </row>
    <row r="24" spans="1:6" ht="12.75">
      <c r="A24" s="1">
        <v>9</v>
      </c>
      <c r="B24" s="1" t="s">
        <v>94</v>
      </c>
      <c r="D24" s="11">
        <f>+D15+D23</f>
        <v>116812</v>
      </c>
      <c r="E24" s="8"/>
      <c r="F24" s="11">
        <f>+F15+F23</f>
        <v>108823</v>
      </c>
    </row>
    <row r="25" spans="4:6" ht="12.75">
      <c r="D25" s="28"/>
      <c r="E25" s="8"/>
      <c r="F25" s="28"/>
    </row>
    <row r="26" spans="1:6" ht="12.75">
      <c r="A26" s="1">
        <v>10</v>
      </c>
      <c r="B26" s="1" t="s">
        <v>21</v>
      </c>
      <c r="D26" s="10"/>
      <c r="E26" s="8"/>
      <c r="F26" s="10"/>
    </row>
    <row r="27" spans="2:6" ht="12.75">
      <c r="B27" s="1" t="s">
        <v>22</v>
      </c>
      <c r="D27" s="10">
        <v>14028</v>
      </c>
      <c r="E27" s="8"/>
      <c r="F27" s="10">
        <v>11510</v>
      </c>
    </row>
    <row r="28" spans="2:6" ht="12.75">
      <c r="B28" s="1" t="s">
        <v>23</v>
      </c>
      <c r="D28" s="10">
        <v>2431</v>
      </c>
      <c r="E28" s="8"/>
      <c r="F28" s="10">
        <v>2550</v>
      </c>
    </row>
    <row r="29" spans="2:6" ht="12.75">
      <c r="B29" s="1" t="s">
        <v>24</v>
      </c>
      <c r="C29" s="7">
        <v>24</v>
      </c>
      <c r="D29" s="10">
        <v>11199</v>
      </c>
      <c r="E29" s="8"/>
      <c r="F29" s="10">
        <v>4322</v>
      </c>
    </row>
    <row r="30" spans="2:6" ht="12.75">
      <c r="B30" s="1" t="s">
        <v>131</v>
      </c>
      <c r="D30" s="10">
        <v>54</v>
      </c>
      <c r="E30" s="8"/>
      <c r="F30" s="10">
        <v>127</v>
      </c>
    </row>
    <row r="31" spans="2:6" ht="12.75">
      <c r="B31" s="1" t="s">
        <v>25</v>
      </c>
      <c r="D31" s="10">
        <v>900</v>
      </c>
      <c r="E31" s="8"/>
      <c r="F31" s="10">
        <v>0</v>
      </c>
    </row>
    <row r="32" spans="2:6" ht="12.75">
      <c r="B32" s="1" t="s">
        <v>26</v>
      </c>
      <c r="D32" s="10">
        <v>0</v>
      </c>
      <c r="E32" s="8"/>
      <c r="F32" s="10">
        <v>0</v>
      </c>
    </row>
    <row r="33" spans="4:6" ht="12.75">
      <c r="D33" s="11">
        <f>SUM(D27:D32)</f>
        <v>28612</v>
      </c>
      <c r="E33" s="8"/>
      <c r="F33" s="11">
        <f>SUM(F27:F32)</f>
        <v>18509</v>
      </c>
    </row>
    <row r="34" spans="4:6" ht="12.75">
      <c r="D34" s="8"/>
      <c r="E34" s="8"/>
      <c r="F34" s="8"/>
    </row>
    <row r="35" spans="1:6" ht="12.75">
      <c r="A35" s="1">
        <v>11</v>
      </c>
      <c r="B35" s="1" t="s">
        <v>132</v>
      </c>
      <c r="D35" s="8">
        <f>+D23-D33</f>
        <v>38087</v>
      </c>
      <c r="E35" s="8"/>
      <c r="F35" s="8">
        <f>+F23-F33</f>
        <v>43397</v>
      </c>
    </row>
    <row r="36" spans="4:6" ht="13.5" thickBot="1">
      <c r="D36" s="12">
        <f>+D15+D35</f>
        <v>88200</v>
      </c>
      <c r="E36" s="8"/>
      <c r="F36" s="12">
        <f>+F15+F35</f>
        <v>90314</v>
      </c>
    </row>
    <row r="37" spans="4:6" ht="12.75">
      <c r="D37" s="8"/>
      <c r="E37" s="8"/>
      <c r="F37" s="8"/>
    </row>
    <row r="38" spans="1:6" ht="12.75">
      <c r="A38" s="1">
        <v>12</v>
      </c>
      <c r="B38" s="1" t="s">
        <v>27</v>
      </c>
      <c r="D38" s="8">
        <v>60000</v>
      </c>
      <c r="E38" s="8"/>
      <c r="F38" s="8">
        <v>60000</v>
      </c>
    </row>
    <row r="39" spans="2:6" ht="12.75">
      <c r="B39" s="1" t="s">
        <v>28</v>
      </c>
      <c r="D39" s="8"/>
      <c r="E39" s="8"/>
      <c r="F39" s="8"/>
    </row>
    <row r="40" spans="2:6" ht="12.75">
      <c r="B40" s="1" t="s">
        <v>29</v>
      </c>
      <c r="D40" s="8">
        <v>1433</v>
      </c>
      <c r="E40" s="8"/>
      <c r="F40" s="8">
        <v>1433</v>
      </c>
    </row>
    <row r="41" spans="2:6" ht="12.75">
      <c r="B41" s="1" t="s">
        <v>91</v>
      </c>
      <c r="D41" s="8">
        <v>2368</v>
      </c>
      <c r="E41" s="8"/>
      <c r="F41" s="8">
        <v>2368</v>
      </c>
    </row>
    <row r="42" spans="2:6" ht="12.75">
      <c r="B42" s="1" t="s">
        <v>30</v>
      </c>
      <c r="D42" s="13">
        <f>+'Stm of changes of equity'!F15</f>
        <v>19779</v>
      </c>
      <c r="E42" s="8"/>
      <c r="F42" s="13">
        <v>21301</v>
      </c>
    </row>
    <row r="43" spans="4:6" ht="12.75">
      <c r="D43" s="8">
        <f>SUM(D38:D42)</f>
        <v>83580</v>
      </c>
      <c r="E43" s="8"/>
      <c r="F43" s="8">
        <f>SUM(F38:F42)</f>
        <v>85102</v>
      </c>
    </row>
    <row r="44" spans="1:6" ht="12.75">
      <c r="A44" s="1">
        <v>13</v>
      </c>
      <c r="B44" s="1" t="s">
        <v>31</v>
      </c>
      <c r="D44" s="13">
        <v>50</v>
      </c>
      <c r="E44" s="8"/>
      <c r="F44" s="13">
        <v>0</v>
      </c>
    </row>
    <row r="45" spans="2:6" ht="12.75">
      <c r="B45" s="1" t="s">
        <v>95</v>
      </c>
      <c r="D45" s="8">
        <f>SUM(D43:D44)</f>
        <v>83630</v>
      </c>
      <c r="E45" s="8"/>
      <c r="F45" s="8">
        <f>SUM(F43:F44)</f>
        <v>85102</v>
      </c>
    </row>
    <row r="46" spans="4:6" ht="12.75">
      <c r="D46" s="13"/>
      <c r="E46" s="8"/>
      <c r="F46" s="8"/>
    </row>
    <row r="47" spans="1:6" ht="12.75">
      <c r="A47" s="1">
        <v>14</v>
      </c>
      <c r="B47" s="1" t="s">
        <v>32</v>
      </c>
      <c r="C47" s="1">
        <v>24</v>
      </c>
      <c r="D47" s="9">
        <v>3561</v>
      </c>
      <c r="E47" s="22"/>
      <c r="F47" s="9">
        <v>3758</v>
      </c>
    </row>
    <row r="48" spans="1:6" ht="12.75">
      <c r="A48" s="1">
        <v>16</v>
      </c>
      <c r="B48" s="1" t="s">
        <v>33</v>
      </c>
      <c r="D48" s="20">
        <v>1009</v>
      </c>
      <c r="E48" s="22"/>
      <c r="F48" s="20">
        <v>1454</v>
      </c>
    </row>
    <row r="49" spans="4:6" ht="12.75">
      <c r="D49" s="20">
        <f>SUM(D47:D48)</f>
        <v>4570</v>
      </c>
      <c r="E49" s="8"/>
      <c r="F49" s="20">
        <f>SUM(F47:F48)</f>
        <v>5212</v>
      </c>
    </row>
    <row r="50" spans="4:6" ht="12.75">
      <c r="D50" s="8"/>
      <c r="E50" s="8"/>
      <c r="F50" s="8"/>
    </row>
    <row r="51" spans="4:6" ht="13.5" thickBot="1">
      <c r="D51" s="12">
        <f>+D45+D49</f>
        <v>88200</v>
      </c>
      <c r="E51" s="8"/>
      <c r="F51" s="12">
        <f>+F45+F49</f>
        <v>90314</v>
      </c>
    </row>
    <row r="52" spans="4:6" ht="12.75">
      <c r="D52" s="8"/>
      <c r="E52" s="8"/>
      <c r="F52" s="8"/>
    </row>
    <row r="53" spans="1:6" ht="12.75">
      <c r="A53" s="1">
        <v>16</v>
      </c>
      <c r="B53" s="1" t="s">
        <v>96</v>
      </c>
      <c r="D53" s="14">
        <f>(+D24-D33-D49)/60000</f>
        <v>1.3938333333333333</v>
      </c>
      <c r="E53" s="8"/>
      <c r="F53" s="14">
        <f>(+F24-F33-F49)/60000</f>
        <v>1.4183666666666668</v>
      </c>
    </row>
    <row r="54" spans="4:6" ht="12.75">
      <c r="D54" s="8"/>
      <c r="E54" s="8"/>
      <c r="F54" s="8"/>
    </row>
    <row r="55" spans="2:3" ht="12.75">
      <c r="B55" s="3" t="s">
        <v>88</v>
      </c>
      <c r="C55" s="3"/>
    </row>
    <row r="56" spans="2:3" ht="12.75">
      <c r="B56" s="3" t="s">
        <v>106</v>
      </c>
      <c r="C56" s="3"/>
    </row>
  </sheetData>
  <printOptions/>
  <pageMargins left="0.33" right="0.42" top="0.53" bottom="0.54" header="0.5" footer="0.5"/>
  <pageSetup horizontalDpi="360" verticalDpi="36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"/>
  <sheetViews>
    <sheetView workbookViewId="0" topLeftCell="A7">
      <selection activeCell="B10" sqref="B10"/>
    </sheetView>
  </sheetViews>
  <sheetFormatPr defaultColWidth="9.33203125" defaultRowHeight="12.75"/>
  <cols>
    <col min="1" max="1" width="2.83203125" style="1" customWidth="1"/>
    <col min="2" max="2" width="42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5" style="1" customWidth="1"/>
    <col min="8" max="16384" width="9.33203125" style="1" customWidth="1"/>
  </cols>
  <sheetData>
    <row r="1" spans="2:3" ht="15.75">
      <c r="B1" s="2" t="s">
        <v>34</v>
      </c>
      <c r="C1" s="2"/>
    </row>
    <row r="3" spans="2:3" ht="12.75">
      <c r="B3" s="3" t="s">
        <v>35</v>
      </c>
      <c r="C3" s="3"/>
    </row>
    <row r="4" spans="2:3" ht="12.75">
      <c r="B4" s="3" t="s">
        <v>129</v>
      </c>
      <c r="C4" s="3"/>
    </row>
    <row r="5" spans="2:3" ht="12.75">
      <c r="B5" s="3"/>
      <c r="C5" s="3"/>
    </row>
    <row r="6" spans="2:3" ht="12.75">
      <c r="B6" s="3" t="s">
        <v>118</v>
      </c>
      <c r="C6" s="3"/>
    </row>
    <row r="8" spans="4:7" ht="12.75">
      <c r="D8" s="15" t="s">
        <v>79</v>
      </c>
      <c r="E8" s="15"/>
      <c r="F8" s="15" t="s">
        <v>80</v>
      </c>
      <c r="G8" s="15"/>
    </row>
    <row r="9" spans="4:7" ht="12.75">
      <c r="D9" s="16" t="s">
        <v>36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37</v>
      </c>
      <c r="E10" s="16" t="s">
        <v>37</v>
      </c>
      <c r="F10" s="16" t="s">
        <v>37</v>
      </c>
      <c r="G10" s="16" t="s">
        <v>37</v>
      </c>
    </row>
    <row r="11" spans="4:7" ht="12.75">
      <c r="D11" s="16" t="s">
        <v>5</v>
      </c>
      <c r="E11" s="16" t="s">
        <v>38</v>
      </c>
      <c r="F11" s="16" t="s">
        <v>39</v>
      </c>
      <c r="G11" s="16" t="s">
        <v>38</v>
      </c>
    </row>
    <row r="12" spans="4:7" ht="12.75">
      <c r="D12" s="16"/>
      <c r="E12" s="16" t="s">
        <v>5</v>
      </c>
      <c r="F12" s="16"/>
      <c r="G12" s="16" t="s">
        <v>40</v>
      </c>
    </row>
    <row r="13" spans="4:7" ht="12.75">
      <c r="D13" s="24" t="s">
        <v>117</v>
      </c>
      <c r="E13" s="24" t="s">
        <v>119</v>
      </c>
      <c r="F13" s="24" t="s">
        <v>117</v>
      </c>
      <c r="G13" s="24" t="s">
        <v>119</v>
      </c>
    </row>
    <row r="14" spans="3:7" ht="12.75">
      <c r="C14" s="7" t="s">
        <v>82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41</v>
      </c>
      <c r="C15" s="7">
        <v>9</v>
      </c>
      <c r="D15" s="8">
        <v>46237</v>
      </c>
      <c r="E15" s="8">
        <v>39137</v>
      </c>
      <c r="F15" s="8">
        <v>77560</v>
      </c>
      <c r="G15" s="8">
        <v>70264</v>
      </c>
    </row>
    <row r="16" spans="2:7" ht="12.75">
      <c r="B16" s="1" t="s">
        <v>42</v>
      </c>
      <c r="D16" s="8">
        <v>-42822</v>
      </c>
      <c r="E16" s="8">
        <v>-34411</v>
      </c>
      <c r="F16" s="8">
        <v>-72176</v>
      </c>
      <c r="G16" s="8">
        <v>-63029</v>
      </c>
    </row>
    <row r="17" spans="4:7" ht="12.75">
      <c r="D17" s="13"/>
      <c r="E17" s="13"/>
      <c r="F17" s="13"/>
      <c r="G17" s="13"/>
    </row>
    <row r="18" spans="2:7" ht="12.75">
      <c r="B18" s="3" t="s">
        <v>43</v>
      </c>
      <c r="C18" s="3"/>
      <c r="D18" s="8">
        <f>SUM(D15:D17)</f>
        <v>3415</v>
      </c>
      <c r="E18" s="8">
        <f>SUM(E15:E17)</f>
        <v>4726</v>
      </c>
      <c r="F18" s="8">
        <f>SUM(F15:F17)</f>
        <v>5384</v>
      </c>
      <c r="G18" s="8">
        <f>SUM(G15:G17)</f>
        <v>7235</v>
      </c>
    </row>
    <row r="19" spans="2:7" ht="12.75">
      <c r="B19" s="1" t="s">
        <v>130</v>
      </c>
      <c r="D19" s="8">
        <v>264</v>
      </c>
      <c r="E19" s="8">
        <v>-695</v>
      </c>
      <c r="F19" s="8">
        <v>414</v>
      </c>
      <c r="G19" s="8">
        <v>-593</v>
      </c>
    </row>
    <row r="20" spans="2:7" ht="12.75">
      <c r="B20" s="1" t="s">
        <v>44</v>
      </c>
      <c r="D20" s="8">
        <v>-3363</v>
      </c>
      <c r="E20" s="8">
        <v>-3451</v>
      </c>
      <c r="F20" s="8">
        <v>-6411</v>
      </c>
      <c r="G20" s="8">
        <v>-6430</v>
      </c>
    </row>
    <row r="21" spans="4:7" ht="12.75">
      <c r="D21" s="13"/>
      <c r="E21" s="13"/>
      <c r="F21" s="13"/>
      <c r="G21" s="13"/>
    </row>
    <row r="22" spans="2:7" ht="12.75">
      <c r="B22" s="3" t="s">
        <v>128</v>
      </c>
      <c r="C22" s="7">
        <v>9</v>
      </c>
      <c r="D22" s="8">
        <f>SUM(D18:D21)</f>
        <v>316</v>
      </c>
      <c r="E22" s="8">
        <f>SUM(E18:E21)</f>
        <v>580</v>
      </c>
      <c r="F22" s="8">
        <f>SUM(F18:F21)</f>
        <v>-613</v>
      </c>
      <c r="G22" s="8">
        <f>SUM(G18:G21)</f>
        <v>212</v>
      </c>
    </row>
    <row r="23" spans="2:7" ht="12.75">
      <c r="B23" s="1" t="s">
        <v>45</v>
      </c>
      <c r="D23" s="8">
        <v>-190</v>
      </c>
      <c r="E23" s="8">
        <v>-194</v>
      </c>
      <c r="F23" s="8">
        <v>-401</v>
      </c>
      <c r="G23" s="8">
        <v>-398</v>
      </c>
    </row>
    <row r="24" spans="4:7" ht="12.75">
      <c r="D24" s="13"/>
      <c r="E24" s="13"/>
      <c r="F24" s="13"/>
      <c r="G24" s="13"/>
    </row>
    <row r="25" spans="2:7" ht="12.75">
      <c r="B25" s="3" t="s">
        <v>127</v>
      </c>
      <c r="C25" s="3"/>
      <c r="D25" s="8">
        <f>SUM(D22:D24)</f>
        <v>126</v>
      </c>
      <c r="E25" s="8">
        <f>SUM(E22:E24)</f>
        <v>386</v>
      </c>
      <c r="F25" s="8">
        <f>SUM(F22:F24)</f>
        <v>-1014</v>
      </c>
      <c r="G25" s="8">
        <f>SUM(G22:G24)</f>
        <v>-186</v>
      </c>
    </row>
    <row r="26" spans="2:7" ht="12.75">
      <c r="B26" s="1" t="s">
        <v>46</v>
      </c>
      <c r="C26" s="7">
        <v>20</v>
      </c>
      <c r="D26" s="8">
        <v>213</v>
      </c>
      <c r="E26" s="8">
        <v>-15</v>
      </c>
      <c r="F26" s="8">
        <v>392</v>
      </c>
      <c r="G26" s="8">
        <v>249</v>
      </c>
    </row>
    <row r="27" spans="4:7" ht="12.75">
      <c r="D27" s="13"/>
      <c r="E27" s="13"/>
      <c r="F27" s="13"/>
      <c r="G27" s="13"/>
    </row>
    <row r="28" spans="2:7" ht="13.5" thickBot="1">
      <c r="B28" s="3" t="s">
        <v>126</v>
      </c>
      <c r="D28" s="18">
        <f>+D25+D26</f>
        <v>339</v>
      </c>
      <c r="E28" s="18">
        <f>+E25+E26</f>
        <v>371</v>
      </c>
      <c r="F28" s="18">
        <f>+F25+F26</f>
        <v>-622</v>
      </c>
      <c r="G28" s="18">
        <f>+G25+G26</f>
        <v>63</v>
      </c>
    </row>
    <row r="29" spans="4:7" ht="13.5" thickTop="1">
      <c r="D29" s="8"/>
      <c r="E29" s="8"/>
      <c r="F29" s="8"/>
      <c r="G29" s="8"/>
    </row>
    <row r="30" spans="2:7" ht="12.75">
      <c r="B30" s="1" t="s">
        <v>110</v>
      </c>
      <c r="D30" s="8"/>
      <c r="E30" s="8"/>
      <c r="F30" s="8"/>
      <c r="G30" s="8"/>
    </row>
    <row r="31" spans="4:7" ht="12.75">
      <c r="D31" s="8"/>
      <c r="E31" s="8"/>
      <c r="F31" s="8"/>
      <c r="G31" s="8"/>
    </row>
    <row r="32" spans="2:7" ht="12.75">
      <c r="B32" s="1" t="s">
        <v>111</v>
      </c>
      <c r="D32" s="8">
        <f>+D28</f>
        <v>339</v>
      </c>
      <c r="E32" s="8">
        <f>+E28</f>
        <v>371</v>
      </c>
      <c r="F32" s="8">
        <f>+F28</f>
        <v>-622</v>
      </c>
      <c r="G32" s="8">
        <f>+G28</f>
        <v>63</v>
      </c>
    </row>
    <row r="33" spans="2:7" ht="12.75">
      <c r="B33" s="1" t="s">
        <v>31</v>
      </c>
      <c r="D33" s="8">
        <v>0</v>
      </c>
      <c r="E33" s="8">
        <v>0</v>
      </c>
      <c r="F33" s="8">
        <v>0</v>
      </c>
      <c r="G33" s="8">
        <v>0</v>
      </c>
    </row>
    <row r="34" spans="4:7" ht="13.5" thickBot="1">
      <c r="D34" s="18">
        <f>SUM(D32:D33)</f>
        <v>339</v>
      </c>
      <c r="E34" s="18">
        <f>SUM(E32:E33)</f>
        <v>371</v>
      </c>
      <c r="F34" s="18">
        <f>SUM(F32:F33)</f>
        <v>-622</v>
      </c>
      <c r="G34" s="18">
        <f>SUM(G32:G33)</f>
        <v>63</v>
      </c>
    </row>
    <row r="35" spans="4:7" ht="13.5" thickTop="1">
      <c r="D35" s="8"/>
      <c r="E35" s="8"/>
      <c r="F35" s="8"/>
      <c r="G35" s="8"/>
    </row>
    <row r="36" spans="2:7" ht="12.75">
      <c r="B36" s="3" t="s">
        <v>101</v>
      </c>
      <c r="D36" s="8"/>
      <c r="E36" s="8"/>
      <c r="F36" s="8"/>
      <c r="G36" s="8"/>
    </row>
    <row r="37" spans="2:7" ht="12.75">
      <c r="B37" s="1" t="s">
        <v>102</v>
      </c>
      <c r="D37" s="29"/>
      <c r="E37" s="29"/>
      <c r="F37" s="29"/>
      <c r="G37" s="29"/>
    </row>
    <row r="38" spans="2:7" ht="12.75">
      <c r="B38" s="1" t="s">
        <v>112</v>
      </c>
      <c r="D38" s="29">
        <f>+D32/60000*100</f>
        <v>0.565</v>
      </c>
      <c r="E38" s="29">
        <f>+E32/60000*100</f>
        <v>0.6183333333333333</v>
      </c>
      <c r="F38" s="29">
        <f>+F32/60000*100</f>
        <v>-1.0366666666666666</v>
      </c>
      <c r="G38" s="29">
        <f>+G32/60000*100</f>
        <v>0.105</v>
      </c>
    </row>
    <row r="39" spans="2:8" ht="12.75">
      <c r="B39" s="1" t="s">
        <v>113</v>
      </c>
      <c r="C39" s="3"/>
      <c r="D39" s="29">
        <v>0</v>
      </c>
      <c r="E39" s="29">
        <v>0</v>
      </c>
      <c r="F39" s="29">
        <v>0</v>
      </c>
      <c r="G39" s="29">
        <v>0</v>
      </c>
      <c r="H39" s="8"/>
    </row>
    <row r="40" spans="4:7" ht="12.75">
      <c r="D40" s="13"/>
      <c r="E40" s="13"/>
      <c r="F40" s="13"/>
      <c r="G40" s="13"/>
    </row>
    <row r="41" spans="3:7" ht="13.5" thickBot="1">
      <c r="C41" s="7">
        <v>28</v>
      </c>
      <c r="D41" s="30">
        <f>SUM(D38:D40)</f>
        <v>0.565</v>
      </c>
      <c r="E41" s="30">
        <f>SUM(E38:E40)</f>
        <v>0.6183333333333333</v>
      </c>
      <c r="F41" s="30">
        <f>SUM(F38:F40)</f>
        <v>-1.0366666666666666</v>
      </c>
      <c r="G41" s="30">
        <f>SUM(G38:G40)</f>
        <v>0.105</v>
      </c>
    </row>
    <row r="42" spans="4:7" ht="13.5" thickTop="1">
      <c r="D42" s="8"/>
      <c r="E42" s="8"/>
      <c r="F42" s="8"/>
      <c r="G42" s="8"/>
    </row>
    <row r="44" spans="2:3" ht="12.75">
      <c r="B44" s="3" t="s">
        <v>89</v>
      </c>
      <c r="C44" s="3"/>
    </row>
    <row r="45" spans="2:3" ht="12.75">
      <c r="B45" s="3" t="s">
        <v>106</v>
      </c>
      <c r="C45" s="3"/>
    </row>
  </sheetData>
  <printOptions/>
  <pageMargins left="0.29" right="0.26" top="0.68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79"/>
  <sheetViews>
    <sheetView tabSelected="1" view="pageBreakPreview" zoomScaleSheetLayoutView="100" workbookViewId="0" topLeftCell="A1">
      <selection activeCell="B6" sqref="B6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4" width="13.16015625" style="33" customWidth="1"/>
    <col min="5" max="5" width="13.16015625" style="1" customWidth="1"/>
    <col min="6" max="6" width="12.83203125" style="1" customWidth="1"/>
    <col min="7" max="7" width="13.5" style="1" customWidth="1"/>
    <col min="8" max="8" width="12.5" style="1" customWidth="1"/>
    <col min="9" max="9" width="13.16015625" style="1" customWidth="1"/>
    <col min="10" max="16384" width="9.33203125" style="1" customWidth="1"/>
  </cols>
  <sheetData>
    <row r="1" ht="15.75">
      <c r="B1" s="2" t="s">
        <v>0</v>
      </c>
    </row>
    <row r="3" ht="12.75">
      <c r="B3" s="3" t="s">
        <v>47</v>
      </c>
    </row>
    <row r="5" spans="3:9" ht="12.75">
      <c r="C5" s="42" t="s">
        <v>48</v>
      </c>
      <c r="D5" s="44" t="s">
        <v>48</v>
      </c>
      <c r="E5" s="42" t="s">
        <v>92</v>
      </c>
      <c r="F5" s="42" t="s">
        <v>51</v>
      </c>
      <c r="G5" s="7"/>
      <c r="H5" s="42" t="s">
        <v>136</v>
      </c>
      <c r="I5" s="42" t="s">
        <v>53</v>
      </c>
    </row>
    <row r="6" spans="3:9" ht="12.75">
      <c r="C6" s="42" t="s">
        <v>49</v>
      </c>
      <c r="D6" s="44" t="s">
        <v>50</v>
      </c>
      <c r="E6" s="42" t="s">
        <v>93</v>
      </c>
      <c r="F6" s="42" t="s">
        <v>52</v>
      </c>
      <c r="G6" s="42" t="s">
        <v>53</v>
      </c>
      <c r="H6" s="42" t="s">
        <v>137</v>
      </c>
      <c r="I6" s="42" t="s">
        <v>138</v>
      </c>
    </row>
    <row r="7" spans="3:9" ht="12.75">
      <c r="C7" s="42" t="s">
        <v>6</v>
      </c>
      <c r="D7" s="44" t="s">
        <v>6</v>
      </c>
      <c r="E7" s="42" t="s">
        <v>6</v>
      </c>
      <c r="F7" s="42" t="s">
        <v>6</v>
      </c>
      <c r="G7" s="42" t="s">
        <v>6</v>
      </c>
      <c r="H7" s="42" t="s">
        <v>6</v>
      </c>
      <c r="I7" s="42" t="s">
        <v>6</v>
      </c>
    </row>
    <row r="8" spans="3:9" ht="12.75">
      <c r="C8" s="42"/>
      <c r="D8" s="44"/>
      <c r="E8" s="42"/>
      <c r="F8" s="42"/>
      <c r="G8" s="42"/>
      <c r="H8" s="42"/>
      <c r="I8" s="42"/>
    </row>
    <row r="9" spans="2:9" ht="12.75">
      <c r="B9" s="1" t="s">
        <v>107</v>
      </c>
      <c r="C9" s="43">
        <v>60000</v>
      </c>
      <c r="D9" s="44">
        <v>1433</v>
      </c>
      <c r="E9" s="43">
        <v>2368</v>
      </c>
      <c r="F9" s="43">
        <v>21301</v>
      </c>
      <c r="G9" s="43">
        <f>SUM(C9:F9)</f>
        <v>85102</v>
      </c>
      <c r="H9" s="42">
        <v>50</v>
      </c>
      <c r="I9" s="40">
        <v>85152</v>
      </c>
    </row>
    <row r="10" spans="3:7" ht="12.75">
      <c r="C10" s="8"/>
      <c r="E10" s="43"/>
      <c r="F10" s="8"/>
      <c r="G10" s="8"/>
    </row>
    <row r="11" spans="2:9" ht="12.75">
      <c r="B11" s="1" t="s">
        <v>139</v>
      </c>
      <c r="C11" s="8"/>
      <c r="E11" s="8"/>
      <c r="F11" s="8">
        <f>+'P &amp; L'!F28</f>
        <v>-622</v>
      </c>
      <c r="G11" s="8">
        <f>SUM(C11:F11)</f>
        <v>-622</v>
      </c>
      <c r="I11" s="39">
        <v>-622</v>
      </c>
    </row>
    <row r="12" spans="3:9" ht="12.75">
      <c r="C12" s="8"/>
      <c r="E12" s="8"/>
      <c r="F12" s="8"/>
      <c r="G12" s="8"/>
      <c r="I12" s="37"/>
    </row>
    <row r="13" spans="2:9" ht="12.75">
      <c r="B13" s="1" t="s">
        <v>70</v>
      </c>
      <c r="C13" s="8"/>
      <c r="E13" s="8"/>
      <c r="F13" s="8">
        <v>-900</v>
      </c>
      <c r="G13" s="8">
        <f>SUM(C13:F13)</f>
        <v>-900</v>
      </c>
      <c r="I13" s="39">
        <v>-900</v>
      </c>
    </row>
    <row r="14" spans="3:9" ht="12.75">
      <c r="C14" s="8"/>
      <c r="E14" s="8"/>
      <c r="F14" s="8"/>
      <c r="G14" s="8"/>
      <c r="H14" s="31"/>
      <c r="I14" s="31"/>
    </row>
    <row r="15" spans="2:9" ht="13.5" thickBot="1">
      <c r="B15" s="1" t="s">
        <v>120</v>
      </c>
      <c r="C15" s="18">
        <f>SUM(C9:C14)</f>
        <v>60000</v>
      </c>
      <c r="D15" s="36">
        <f>SUM(D9:D14)</f>
        <v>1433</v>
      </c>
      <c r="E15" s="18">
        <f>SUM(E9:E14)</f>
        <v>2368</v>
      </c>
      <c r="F15" s="18">
        <f>SUM(F9:F14)</f>
        <v>19779</v>
      </c>
      <c r="G15" s="18">
        <f>SUM(G9:G14)</f>
        <v>83580</v>
      </c>
      <c r="H15" s="32">
        <v>50</v>
      </c>
      <c r="I15" s="41">
        <v>83630</v>
      </c>
    </row>
    <row r="16" spans="3:7" ht="13.5" thickTop="1">
      <c r="C16" s="8"/>
      <c r="E16" s="8"/>
      <c r="F16" s="8"/>
      <c r="G16" s="8"/>
    </row>
    <row r="17" spans="3:7" ht="12.75">
      <c r="C17" s="8"/>
      <c r="E17" s="8"/>
      <c r="F17" s="8"/>
      <c r="G17" s="8"/>
    </row>
    <row r="18" spans="2:9" ht="12.75">
      <c r="B18" s="1" t="s">
        <v>99</v>
      </c>
      <c r="C18" s="8">
        <v>60000</v>
      </c>
      <c r="D18" s="33">
        <v>1433</v>
      </c>
      <c r="E18" s="8">
        <v>2338</v>
      </c>
      <c r="F18" s="8">
        <v>21052</v>
      </c>
      <c r="G18" s="8">
        <f>SUM(C18:F18)</f>
        <v>84823</v>
      </c>
      <c r="H18" s="33">
        <v>0</v>
      </c>
      <c r="I18" s="33">
        <v>84823</v>
      </c>
    </row>
    <row r="19" spans="3:8" ht="12.75">
      <c r="C19" s="8"/>
      <c r="E19" s="8"/>
      <c r="F19" s="8"/>
      <c r="G19" s="8"/>
      <c r="H19" s="33"/>
    </row>
    <row r="20" spans="2:9" ht="12.75">
      <c r="B20" s="1" t="s">
        <v>105</v>
      </c>
      <c r="C20" s="8"/>
      <c r="E20" s="8"/>
      <c r="F20" s="8">
        <v>0</v>
      </c>
      <c r="G20" s="8">
        <f>SUM(C20:F20)</f>
        <v>0</v>
      </c>
      <c r="H20" s="33">
        <v>0</v>
      </c>
      <c r="I20" s="33">
        <v>0</v>
      </c>
    </row>
    <row r="21" spans="3:7" ht="12.75">
      <c r="C21" s="8"/>
      <c r="E21" s="8"/>
      <c r="F21" s="8"/>
      <c r="G21" s="8"/>
    </row>
    <row r="22" spans="2:9" ht="12.75">
      <c r="B22" s="1" t="s">
        <v>97</v>
      </c>
      <c r="C22" s="8"/>
      <c r="E22" s="8"/>
      <c r="F22" s="8">
        <f>+'P &amp; L'!G28</f>
        <v>63</v>
      </c>
      <c r="G22" s="8">
        <f>SUM(C22:F22)</f>
        <v>63</v>
      </c>
      <c r="H22" s="33">
        <v>0</v>
      </c>
      <c r="I22" s="1">
        <v>63</v>
      </c>
    </row>
    <row r="23" spans="3:7" ht="12.75">
      <c r="C23" s="8"/>
      <c r="E23" s="8"/>
      <c r="F23" s="8"/>
      <c r="G23" s="8"/>
    </row>
    <row r="24" spans="2:9" ht="12.75">
      <c r="B24" s="1" t="s">
        <v>70</v>
      </c>
      <c r="C24" s="8"/>
      <c r="E24" s="8"/>
      <c r="F24" s="8">
        <v>-900</v>
      </c>
      <c r="G24" s="8">
        <f>SUM(C24:F24)</f>
        <v>-900</v>
      </c>
      <c r="H24" s="33">
        <v>0</v>
      </c>
      <c r="I24" s="37">
        <v>-900</v>
      </c>
    </row>
    <row r="25" spans="3:9" ht="12.75">
      <c r="C25" s="8"/>
      <c r="E25" s="8"/>
      <c r="F25" s="8"/>
      <c r="G25" s="8"/>
      <c r="H25" s="34"/>
      <c r="I25" s="31"/>
    </row>
    <row r="26" spans="2:9" ht="13.5" thickBot="1">
      <c r="B26" s="1" t="s">
        <v>121</v>
      </c>
      <c r="C26" s="18">
        <f>SUM(C18:C25)</f>
        <v>60000</v>
      </c>
      <c r="D26" s="36">
        <f>SUM(D18:D25)</f>
        <v>1433</v>
      </c>
      <c r="E26" s="18">
        <f>SUM(E18:E25)</f>
        <v>2338</v>
      </c>
      <c r="F26" s="18">
        <f>SUM(F18:F25)</f>
        <v>20215</v>
      </c>
      <c r="G26" s="18">
        <f>SUM(G18:G25)</f>
        <v>83986</v>
      </c>
      <c r="H26" s="35">
        <v>0</v>
      </c>
      <c r="I26" s="38">
        <v>83986</v>
      </c>
    </row>
    <row r="27" spans="3:7" ht="13.5" thickTop="1">
      <c r="C27" s="8"/>
      <c r="E27" s="8"/>
      <c r="F27" s="8"/>
      <c r="G27" s="8"/>
    </row>
    <row r="28" spans="3:7" ht="12.75">
      <c r="C28" s="8"/>
      <c r="E28" s="8"/>
      <c r="F28" s="8"/>
      <c r="G28" s="8"/>
    </row>
    <row r="29" spans="2:7" ht="12.75">
      <c r="B29" s="3" t="s">
        <v>54</v>
      </c>
      <c r="C29" s="8"/>
      <c r="E29" s="8"/>
      <c r="F29" s="8"/>
      <c r="G29" s="8"/>
    </row>
    <row r="30" spans="2:7" ht="12.75">
      <c r="B30" s="3" t="s">
        <v>108</v>
      </c>
      <c r="C30" s="8"/>
      <c r="E30" s="8"/>
      <c r="F30" s="8"/>
      <c r="G30" s="8"/>
    </row>
    <row r="31" spans="3:7" ht="12.75">
      <c r="C31" s="8"/>
      <c r="E31" s="8"/>
      <c r="F31" s="8"/>
      <c r="G31" s="8"/>
    </row>
    <row r="32" spans="3:7" ht="12.75">
      <c r="C32" s="8"/>
      <c r="E32" s="8"/>
      <c r="F32" s="8"/>
      <c r="G32" s="8"/>
    </row>
    <row r="33" spans="3:7" ht="12.75">
      <c r="C33" s="8"/>
      <c r="E33" s="8"/>
      <c r="F33" s="8"/>
      <c r="G33" s="8"/>
    </row>
    <row r="34" spans="3:7" ht="12.75">
      <c r="C34" s="8"/>
      <c r="E34" s="8"/>
      <c r="F34" s="8"/>
      <c r="G34" s="8"/>
    </row>
    <row r="35" spans="3:7" ht="12.75">
      <c r="C35" s="8"/>
      <c r="E35" s="8"/>
      <c r="F35" s="8"/>
      <c r="G35" s="8"/>
    </row>
    <row r="36" spans="3:7" ht="12.75">
      <c r="C36" s="8"/>
      <c r="E36" s="8"/>
      <c r="F36" s="8"/>
      <c r="G36" s="8"/>
    </row>
    <row r="37" spans="3:7" ht="12.75">
      <c r="C37" s="8"/>
      <c r="E37" s="8"/>
      <c r="F37" s="8"/>
      <c r="G37" s="8"/>
    </row>
    <row r="38" spans="3:7" ht="12.75">
      <c r="C38" s="8"/>
      <c r="E38" s="8"/>
      <c r="F38" s="8"/>
      <c r="G38" s="8"/>
    </row>
    <row r="39" spans="3:7" ht="12.75">
      <c r="C39" s="8"/>
      <c r="E39" s="8"/>
      <c r="F39" s="8"/>
      <c r="G39" s="8"/>
    </row>
    <row r="40" spans="3:7" ht="12.75">
      <c r="C40" s="8"/>
      <c r="E40" s="8"/>
      <c r="F40" s="8"/>
      <c r="G40" s="8"/>
    </row>
    <row r="41" spans="3:7" ht="12.75">
      <c r="C41" s="8"/>
      <c r="E41" s="8"/>
      <c r="F41" s="8"/>
      <c r="G41" s="8"/>
    </row>
    <row r="42" spans="3:7" ht="12.75">
      <c r="C42" s="8"/>
      <c r="E42" s="8"/>
      <c r="F42" s="8"/>
      <c r="G42" s="8"/>
    </row>
    <row r="43" spans="3:7" ht="12.75">
      <c r="C43" s="8"/>
      <c r="E43" s="8"/>
      <c r="F43" s="8"/>
      <c r="G43" s="8"/>
    </row>
    <row r="44" spans="3:7" ht="12.75">
      <c r="C44" s="8"/>
      <c r="E44" s="8"/>
      <c r="F44" s="8"/>
      <c r="G44" s="8"/>
    </row>
    <row r="45" spans="3:7" ht="12.75">
      <c r="C45" s="8"/>
      <c r="E45" s="8"/>
      <c r="F45" s="8"/>
      <c r="G45" s="8"/>
    </row>
    <row r="46" spans="3:7" ht="12.75">
      <c r="C46" s="8"/>
      <c r="E46" s="8"/>
      <c r="F46" s="8"/>
      <c r="G46" s="8"/>
    </row>
    <row r="47" spans="3:7" ht="12.75">
      <c r="C47" s="8"/>
      <c r="E47" s="8"/>
      <c r="F47" s="8"/>
      <c r="G47" s="8"/>
    </row>
    <row r="48" spans="3:7" ht="12.75">
      <c r="C48" s="8"/>
      <c r="E48" s="8"/>
      <c r="F48" s="8"/>
      <c r="G48" s="8"/>
    </row>
    <row r="49" spans="3:7" ht="12.75">
      <c r="C49" s="8"/>
      <c r="E49" s="8"/>
      <c r="F49" s="8"/>
      <c r="G49" s="8"/>
    </row>
    <row r="50" spans="3:7" ht="12.75">
      <c r="C50" s="8"/>
      <c r="E50" s="8"/>
      <c r="F50" s="8"/>
      <c r="G50" s="8"/>
    </row>
    <row r="51" spans="3:7" ht="12.75">
      <c r="C51" s="8"/>
      <c r="E51" s="8"/>
      <c r="F51" s="8"/>
      <c r="G51" s="8"/>
    </row>
    <row r="52" spans="3:7" ht="12.75">
      <c r="C52" s="8"/>
      <c r="E52" s="8"/>
      <c r="F52" s="8"/>
      <c r="G52" s="8"/>
    </row>
    <row r="53" spans="3:7" ht="12.75">
      <c r="C53" s="8"/>
      <c r="E53" s="8"/>
      <c r="F53" s="8"/>
      <c r="G53" s="8"/>
    </row>
    <row r="54" spans="3:7" ht="12.75">
      <c r="C54" s="8"/>
      <c r="E54" s="8"/>
      <c r="F54" s="8"/>
      <c r="G54" s="8"/>
    </row>
    <row r="55" spans="3:7" ht="12.75">
      <c r="C55" s="8"/>
      <c r="E55" s="8"/>
      <c r="F55" s="8"/>
      <c r="G55" s="8"/>
    </row>
    <row r="56" spans="3:7" ht="12.75">
      <c r="C56" s="8"/>
      <c r="E56" s="8"/>
      <c r="F56" s="8"/>
      <c r="G56" s="8"/>
    </row>
    <row r="57" spans="3:7" ht="12.75">
      <c r="C57" s="8"/>
      <c r="E57" s="8"/>
      <c r="F57" s="8"/>
      <c r="G57" s="8"/>
    </row>
    <row r="58" spans="3:7" ht="12.75">
      <c r="C58" s="8"/>
      <c r="E58" s="8"/>
      <c r="F58" s="8"/>
      <c r="G58" s="8"/>
    </row>
    <row r="59" spans="3:7" ht="12.75">
      <c r="C59" s="8"/>
      <c r="E59" s="8"/>
      <c r="F59" s="8"/>
      <c r="G59" s="8"/>
    </row>
    <row r="60" spans="3:7" ht="12.75">
      <c r="C60" s="8"/>
      <c r="E60" s="8"/>
      <c r="F60" s="8"/>
      <c r="G60" s="8"/>
    </row>
    <row r="61" spans="3:7" ht="12.75">
      <c r="C61" s="8"/>
      <c r="E61" s="8"/>
      <c r="F61" s="8"/>
      <c r="G61" s="8"/>
    </row>
    <row r="62" spans="3:7" ht="12.75">
      <c r="C62" s="8"/>
      <c r="E62" s="8"/>
      <c r="F62" s="8"/>
      <c r="G62" s="8"/>
    </row>
    <row r="63" spans="3:7" ht="12.75">
      <c r="C63" s="8"/>
      <c r="E63" s="8"/>
      <c r="F63" s="8"/>
      <c r="G63" s="8"/>
    </row>
    <row r="64" spans="3:7" ht="12.75">
      <c r="C64" s="8"/>
      <c r="E64" s="8"/>
      <c r="F64" s="8"/>
      <c r="G64" s="8"/>
    </row>
    <row r="65" spans="3:7" ht="12.75">
      <c r="C65" s="8"/>
      <c r="E65" s="8"/>
      <c r="F65" s="8"/>
      <c r="G65" s="8"/>
    </row>
    <row r="66" spans="3:7" ht="12.75">
      <c r="C66" s="8"/>
      <c r="E66" s="8"/>
      <c r="F66" s="8"/>
      <c r="G66" s="8"/>
    </row>
    <row r="67" spans="3:7" ht="12.75">
      <c r="C67" s="8"/>
      <c r="E67" s="8"/>
      <c r="F67" s="8"/>
      <c r="G67" s="8"/>
    </row>
    <row r="68" spans="3:7" ht="12.75">
      <c r="C68" s="8"/>
      <c r="E68" s="8"/>
      <c r="F68" s="8"/>
      <c r="G68" s="8"/>
    </row>
    <row r="69" spans="3:7" ht="12.75">
      <c r="C69" s="8"/>
      <c r="E69" s="8"/>
      <c r="F69" s="8"/>
      <c r="G69" s="8"/>
    </row>
    <row r="70" spans="3:7" ht="12.75">
      <c r="C70" s="8"/>
      <c r="E70" s="8"/>
      <c r="F70" s="8"/>
      <c r="G70" s="8"/>
    </row>
    <row r="71" spans="3:7" ht="12.75">
      <c r="C71" s="8"/>
      <c r="E71" s="8"/>
      <c r="F71" s="8"/>
      <c r="G71" s="8"/>
    </row>
    <row r="72" spans="3:7" ht="12.75">
      <c r="C72" s="8"/>
      <c r="E72" s="8"/>
      <c r="F72" s="8"/>
      <c r="G72" s="8"/>
    </row>
    <row r="73" spans="3:7" ht="12.75">
      <c r="C73" s="8"/>
      <c r="E73" s="8"/>
      <c r="F73" s="8"/>
      <c r="G73" s="8"/>
    </row>
    <row r="74" spans="3:7" ht="12.75">
      <c r="C74" s="8"/>
      <c r="E74" s="8"/>
      <c r="F74" s="8"/>
      <c r="G74" s="8"/>
    </row>
    <row r="75" spans="3:7" ht="12.75">
      <c r="C75" s="8"/>
      <c r="E75" s="8"/>
      <c r="F75" s="8"/>
      <c r="G75" s="8"/>
    </row>
    <row r="76" spans="3:7" ht="12.75">
      <c r="C76" s="8"/>
      <c r="E76" s="8"/>
      <c r="F76" s="8"/>
      <c r="G76" s="8"/>
    </row>
    <row r="77" spans="3:7" ht="12.75">
      <c r="C77" s="8"/>
      <c r="E77" s="8"/>
      <c r="F77" s="8"/>
      <c r="G77" s="8"/>
    </row>
    <row r="78" spans="3:7" ht="12.75">
      <c r="C78" s="8"/>
      <c r="E78" s="8"/>
      <c r="F78" s="8"/>
      <c r="G78" s="8"/>
    </row>
    <row r="79" spans="3:7" ht="12.75">
      <c r="C79" s="8"/>
      <c r="E79" s="8"/>
      <c r="F79" s="8"/>
      <c r="G79" s="8"/>
    </row>
  </sheetData>
  <printOptions/>
  <pageMargins left="0.61" right="0.28" top="1" bottom="1" header="0.5" footer="0.5"/>
  <pageSetup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1"/>
  <sheetViews>
    <sheetView workbookViewId="0" topLeftCell="A40">
      <selection activeCell="B45" sqref="B45"/>
    </sheetView>
  </sheetViews>
  <sheetFormatPr defaultColWidth="9.33203125" defaultRowHeight="12.75"/>
  <cols>
    <col min="1" max="1" width="3.33203125" style="1" customWidth="1"/>
    <col min="2" max="2" width="63.16015625" style="1" customWidth="1"/>
    <col min="3" max="3" width="18.6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55</v>
      </c>
    </row>
    <row r="4" spans="3:5" ht="12.75">
      <c r="C4" s="7" t="s">
        <v>81</v>
      </c>
      <c r="E4" s="7" t="s">
        <v>81</v>
      </c>
    </row>
    <row r="5" spans="3:5" ht="12.75">
      <c r="C5" s="7" t="s">
        <v>122</v>
      </c>
      <c r="E5" s="7" t="s">
        <v>123</v>
      </c>
    </row>
    <row r="6" spans="3:5" ht="12.75">
      <c r="C6" s="7" t="s">
        <v>6</v>
      </c>
      <c r="E6" s="7" t="s">
        <v>6</v>
      </c>
    </row>
    <row r="7" spans="2:5" ht="12.75">
      <c r="B7" s="3" t="s">
        <v>56</v>
      </c>
      <c r="E7" s="8"/>
    </row>
    <row r="8" spans="2:5" ht="12.75">
      <c r="B8" s="1" t="s">
        <v>114</v>
      </c>
      <c r="C8" s="8">
        <v>-1014</v>
      </c>
      <c r="E8" s="8">
        <v>-186</v>
      </c>
    </row>
    <row r="9" spans="2:5" ht="12.75">
      <c r="B9" s="1" t="s">
        <v>57</v>
      </c>
      <c r="C9" s="8"/>
      <c r="E9" s="8"/>
    </row>
    <row r="10" spans="2:5" ht="12.75">
      <c r="B10" s="1" t="s">
        <v>58</v>
      </c>
      <c r="C10" s="8">
        <v>1736</v>
      </c>
      <c r="E10" s="8">
        <v>1875</v>
      </c>
    </row>
    <row r="11" spans="2:5" ht="12.75">
      <c r="B11" s="1" t="s">
        <v>59</v>
      </c>
      <c r="C11" s="8">
        <v>401</v>
      </c>
      <c r="E11" s="8">
        <v>398</v>
      </c>
    </row>
    <row r="12" spans="2:5" ht="12.75">
      <c r="B12" s="1" t="s">
        <v>60</v>
      </c>
      <c r="C12" s="8">
        <v>-60</v>
      </c>
      <c r="E12" s="8">
        <v>-75</v>
      </c>
    </row>
    <row r="13" spans="2:5" ht="12.75">
      <c r="B13" s="1" t="s">
        <v>87</v>
      </c>
      <c r="C13" s="8">
        <v>-43</v>
      </c>
      <c r="E13" s="8">
        <v>-2</v>
      </c>
    </row>
    <row r="14" spans="2:5" ht="12.75">
      <c r="B14" s="1" t="s">
        <v>115</v>
      </c>
      <c r="C14" s="8">
        <v>33</v>
      </c>
      <c r="E14" s="8">
        <v>0</v>
      </c>
    </row>
    <row r="15" spans="2:5" ht="12.75">
      <c r="B15" s="1" t="s">
        <v>124</v>
      </c>
      <c r="C15" s="8">
        <v>0</v>
      </c>
      <c r="E15" s="8">
        <v>27</v>
      </c>
    </row>
    <row r="16" spans="2:5" ht="12.75">
      <c r="B16" s="1" t="s">
        <v>125</v>
      </c>
      <c r="C16" s="8">
        <v>0</v>
      </c>
      <c r="E16" s="8">
        <v>53</v>
      </c>
    </row>
    <row r="17" spans="3:5" ht="12.75">
      <c r="C17" s="13"/>
      <c r="E17" s="13"/>
    </row>
    <row r="18" spans="2:5" ht="12.75">
      <c r="B18" s="1" t="s">
        <v>61</v>
      </c>
      <c r="C18" s="8">
        <f>SUM(C8:C17)</f>
        <v>1053</v>
      </c>
      <c r="E18" s="8">
        <f>SUM(E8:E17)</f>
        <v>2090</v>
      </c>
    </row>
    <row r="19" spans="3:5" ht="12.75">
      <c r="C19" s="8"/>
      <c r="E19" s="8"/>
    </row>
    <row r="20" spans="2:5" ht="12.75">
      <c r="B20" s="1" t="s">
        <v>133</v>
      </c>
      <c r="C20" s="8">
        <v>-5678</v>
      </c>
      <c r="E20" s="8">
        <v>-268</v>
      </c>
    </row>
    <row r="21" spans="2:5" ht="12.75">
      <c r="B21" s="1" t="s">
        <v>86</v>
      </c>
      <c r="C21" s="8">
        <v>-3864</v>
      </c>
      <c r="E21" s="8">
        <v>4227</v>
      </c>
    </row>
    <row r="22" spans="2:5" ht="12.75">
      <c r="B22" s="1" t="s">
        <v>134</v>
      </c>
      <c r="C22" s="8">
        <v>2397</v>
      </c>
      <c r="E22" s="8">
        <v>279</v>
      </c>
    </row>
    <row r="23" spans="3:5" ht="12.75">
      <c r="C23" s="13"/>
      <c r="E23" s="13"/>
    </row>
    <row r="24" spans="2:5" ht="12.75">
      <c r="B24" s="1" t="s">
        <v>83</v>
      </c>
      <c r="C24" s="8">
        <f>SUM(C18:C23)</f>
        <v>-6092</v>
      </c>
      <c r="D24" s="8"/>
      <c r="E24" s="8">
        <f>SUM(E18:E23)</f>
        <v>6328</v>
      </c>
    </row>
    <row r="25" spans="3:5" ht="12.75">
      <c r="C25" s="8"/>
      <c r="E25" s="8"/>
    </row>
    <row r="26" spans="2:5" ht="12.75">
      <c r="B26" s="1" t="s">
        <v>62</v>
      </c>
      <c r="C26" s="8">
        <v>-401</v>
      </c>
      <c r="E26" s="8">
        <v>-398</v>
      </c>
    </row>
    <row r="27" spans="2:5" ht="12.75">
      <c r="B27" s="1" t="s">
        <v>60</v>
      </c>
      <c r="C27" s="8">
        <v>60</v>
      </c>
      <c r="E27" s="8">
        <v>75</v>
      </c>
    </row>
    <row r="28" spans="2:5" ht="12.75">
      <c r="B28" s="1" t="s">
        <v>63</v>
      </c>
      <c r="C28" s="8">
        <v>-344</v>
      </c>
      <c r="E28" s="8">
        <v>-364</v>
      </c>
    </row>
    <row r="29" spans="2:5" ht="12.75">
      <c r="B29" s="1" t="s">
        <v>90</v>
      </c>
      <c r="C29" s="8">
        <v>0</v>
      </c>
      <c r="E29" s="8">
        <v>1045</v>
      </c>
    </row>
    <row r="30" spans="3:5" ht="12.75">
      <c r="C30" s="13"/>
      <c r="E30" s="13"/>
    </row>
    <row r="31" spans="2:5" ht="12.75">
      <c r="B31" s="1" t="s">
        <v>84</v>
      </c>
      <c r="C31" s="8">
        <f>SUM(C24:C30)</f>
        <v>-6777</v>
      </c>
      <c r="E31" s="8">
        <f>SUM(E24:E30)</f>
        <v>6686</v>
      </c>
    </row>
    <row r="32" spans="3:5" ht="12.75">
      <c r="C32" s="8"/>
      <c r="E32" s="8"/>
    </row>
    <row r="33" spans="2:5" ht="12.75">
      <c r="B33" s="3" t="s">
        <v>64</v>
      </c>
      <c r="C33" s="8"/>
      <c r="E33" s="8"/>
    </row>
    <row r="34" spans="3:5" ht="12.75">
      <c r="C34" s="8"/>
      <c r="E34" s="19"/>
    </row>
    <row r="35" spans="2:5" ht="12.75">
      <c r="B35" s="1" t="s">
        <v>65</v>
      </c>
      <c r="C35" s="9">
        <v>-1023</v>
      </c>
      <c r="D35" s="8"/>
      <c r="E35" s="9">
        <v>-672</v>
      </c>
    </row>
    <row r="36" spans="2:5" ht="12.75">
      <c r="B36" s="1" t="s">
        <v>116</v>
      </c>
      <c r="C36" s="10">
        <v>-3892</v>
      </c>
      <c r="D36" s="8"/>
      <c r="E36" s="10">
        <v>0</v>
      </c>
    </row>
    <row r="37" spans="2:5" ht="12.75">
      <c r="B37" s="1" t="s">
        <v>66</v>
      </c>
      <c r="C37" s="10">
        <v>93</v>
      </c>
      <c r="D37" s="8"/>
      <c r="E37" s="10">
        <v>38</v>
      </c>
    </row>
    <row r="38" spans="3:5" ht="12.75">
      <c r="C38" s="20"/>
      <c r="D38" s="8"/>
      <c r="E38" s="20"/>
    </row>
    <row r="39" spans="2:5" ht="12.75">
      <c r="B39" s="1" t="s">
        <v>67</v>
      </c>
      <c r="C39" s="8">
        <f>SUM(C35:C38)</f>
        <v>-4822</v>
      </c>
      <c r="E39" s="8">
        <f>SUM(E35:E38)</f>
        <v>-634</v>
      </c>
    </row>
    <row r="40" spans="3:5" ht="12.75">
      <c r="C40" s="8"/>
      <c r="E40" s="19"/>
    </row>
    <row r="41" spans="2:5" ht="12.75">
      <c r="B41" s="3" t="s">
        <v>68</v>
      </c>
      <c r="C41" s="8"/>
      <c r="E41" s="19"/>
    </row>
    <row r="42" spans="3:5" ht="12.75">
      <c r="C42" s="8"/>
      <c r="E42" s="19"/>
    </row>
    <row r="43" spans="2:5" ht="12.75">
      <c r="B43" s="1" t="s">
        <v>69</v>
      </c>
      <c r="C43" s="9">
        <v>6140</v>
      </c>
      <c r="D43" s="8"/>
      <c r="E43" s="9">
        <v>-962</v>
      </c>
    </row>
    <row r="44" spans="2:5" ht="12.75">
      <c r="B44" s="1" t="s">
        <v>103</v>
      </c>
      <c r="C44" s="10">
        <v>-317</v>
      </c>
      <c r="D44" s="8"/>
      <c r="E44" s="10">
        <v>-366</v>
      </c>
    </row>
    <row r="45" spans="2:5" ht="12.75">
      <c r="B45" s="1" t="s">
        <v>135</v>
      </c>
      <c r="C45" s="10">
        <v>-402</v>
      </c>
      <c r="D45" s="8"/>
      <c r="E45" s="10">
        <v>-1412</v>
      </c>
    </row>
    <row r="46" spans="3:5" ht="12.75">
      <c r="C46" s="20"/>
      <c r="D46" s="8"/>
      <c r="E46" s="20"/>
    </row>
    <row r="47" spans="2:5" ht="12.75">
      <c r="B47" s="1" t="s">
        <v>85</v>
      </c>
      <c r="C47" s="8">
        <f>SUM(C43:C46)</f>
        <v>5421</v>
      </c>
      <c r="E47" s="8">
        <f>SUM(E43:E46)</f>
        <v>-2740</v>
      </c>
    </row>
    <row r="48" spans="3:5" ht="12.75">
      <c r="C48" s="13"/>
      <c r="E48" s="21"/>
    </row>
    <row r="49" spans="2:5" ht="12.75">
      <c r="B49" s="1" t="s">
        <v>71</v>
      </c>
      <c r="C49" s="8">
        <f>+C31+C39+C47</f>
        <v>-6178</v>
      </c>
      <c r="E49" s="8">
        <f>+E31+E39+E47</f>
        <v>3312</v>
      </c>
    </row>
    <row r="50" spans="3:5" ht="12.75">
      <c r="C50" s="8"/>
      <c r="E50" s="19"/>
    </row>
    <row r="51" spans="2:5" ht="12.75">
      <c r="B51" s="1" t="s">
        <v>72</v>
      </c>
      <c r="C51" s="8">
        <v>13547</v>
      </c>
      <c r="E51" s="19">
        <v>3010</v>
      </c>
    </row>
    <row r="52" spans="3:5" ht="12.75">
      <c r="C52" s="8"/>
      <c r="E52" s="19"/>
    </row>
    <row r="53" spans="2:5" ht="13.5" thickBot="1">
      <c r="B53" s="1" t="s">
        <v>73</v>
      </c>
      <c r="C53" s="18">
        <f>+C49+C51</f>
        <v>7369</v>
      </c>
      <c r="E53" s="18">
        <f>+E49+E51</f>
        <v>6322</v>
      </c>
    </row>
    <row r="54" spans="3:5" ht="13.5" thickTop="1">
      <c r="C54" s="8"/>
      <c r="E54" s="19"/>
    </row>
    <row r="55" spans="2:5" ht="12.75">
      <c r="B55" s="1" t="s">
        <v>74</v>
      </c>
      <c r="C55" s="8"/>
      <c r="E55" s="19"/>
    </row>
    <row r="56" spans="3:5" ht="12.75">
      <c r="C56" s="8"/>
      <c r="E56" s="19"/>
    </row>
    <row r="57" spans="2:5" ht="12.75">
      <c r="B57" s="1" t="s">
        <v>75</v>
      </c>
      <c r="C57" s="8">
        <v>8876</v>
      </c>
      <c r="E57" s="8">
        <v>8360</v>
      </c>
    </row>
    <row r="58" spans="2:5" ht="12.75">
      <c r="B58" s="1" t="s">
        <v>76</v>
      </c>
      <c r="C58" s="13">
        <v>-1505</v>
      </c>
      <c r="E58" s="13">
        <v>-2036</v>
      </c>
    </row>
    <row r="59" spans="3:5" ht="12.75">
      <c r="C59" s="8">
        <f>SUM(C57:C58)</f>
        <v>7371</v>
      </c>
      <c r="E59" s="8">
        <f>SUM(E57:E58)</f>
        <v>6324</v>
      </c>
    </row>
    <row r="60" spans="2:5" ht="12.75">
      <c r="B60" s="1" t="s">
        <v>77</v>
      </c>
      <c r="C60" s="8">
        <v>-2</v>
      </c>
      <c r="E60" s="8">
        <v>-2</v>
      </c>
    </row>
    <row r="61" spans="3:5" ht="13.5" thickBot="1">
      <c r="C61" s="18">
        <f>SUM(C59:C60)</f>
        <v>7369</v>
      </c>
      <c r="E61" s="18">
        <f>SUM(E59:E60)</f>
        <v>6322</v>
      </c>
    </row>
    <row r="62" spans="3:5" ht="13.5" thickTop="1">
      <c r="C62" s="22"/>
      <c r="E62" s="19"/>
    </row>
    <row r="63" spans="3:5" ht="12.75">
      <c r="C63" s="8"/>
      <c r="E63" s="19"/>
    </row>
    <row r="64" spans="2:5" ht="12.75">
      <c r="B64" s="3" t="s">
        <v>78</v>
      </c>
      <c r="C64" s="8"/>
      <c r="E64" s="19"/>
    </row>
    <row r="65" spans="2:5" ht="12.75">
      <c r="B65" s="3" t="s">
        <v>109</v>
      </c>
      <c r="C65" s="8"/>
      <c r="E65" s="19"/>
    </row>
    <row r="66" spans="3:5" ht="12.75">
      <c r="C66" s="8"/>
      <c r="E66" s="19"/>
    </row>
    <row r="67" spans="3:5" ht="12.75">
      <c r="C67" s="8"/>
      <c r="E67" s="19"/>
    </row>
    <row r="68" spans="2:5" ht="12.75">
      <c r="B68" s="25"/>
      <c r="C68" s="22"/>
      <c r="D68" s="25"/>
      <c r="E68" s="26"/>
    </row>
    <row r="69" spans="2:5" ht="12.75">
      <c r="B69" s="25"/>
      <c r="C69" s="22"/>
      <c r="D69" s="25"/>
      <c r="E69" s="26"/>
    </row>
    <row r="70" spans="2:5" ht="12.75">
      <c r="B70" s="25"/>
      <c r="C70" s="22"/>
      <c r="D70" s="25"/>
      <c r="E70" s="26"/>
    </row>
    <row r="71" spans="2:5" ht="12.75">
      <c r="B71" s="25"/>
      <c r="C71" s="22"/>
      <c r="D71" s="25"/>
      <c r="E71" s="26"/>
    </row>
    <row r="72" spans="2:5" ht="12.75">
      <c r="B72" s="25"/>
      <c r="C72" s="27"/>
      <c r="D72" s="25"/>
      <c r="E72" s="26"/>
    </row>
    <row r="73" spans="2:5" ht="12.75">
      <c r="B73" s="25"/>
      <c r="C73" s="22"/>
      <c r="D73" s="25"/>
      <c r="E73" s="26"/>
    </row>
    <row r="74" spans="2:5" ht="12.75">
      <c r="B74" s="25"/>
      <c r="C74" s="22"/>
      <c r="D74" s="25"/>
      <c r="E74" s="26"/>
    </row>
    <row r="75" spans="2:5" ht="12.75">
      <c r="B75" s="25"/>
      <c r="C75" s="22"/>
      <c r="D75" s="25"/>
      <c r="E75" s="26"/>
    </row>
    <row r="76" spans="2:5" ht="12.75">
      <c r="B76" s="25"/>
      <c r="C76" s="22"/>
      <c r="D76" s="25"/>
      <c r="E76" s="26"/>
    </row>
    <row r="77" spans="2:5" ht="12.75">
      <c r="B77" s="25"/>
      <c r="C77" s="22"/>
      <c r="D77" s="25"/>
      <c r="E77" s="26"/>
    </row>
    <row r="78" spans="2:5" ht="12.75">
      <c r="B78" s="25"/>
      <c r="C78" s="22"/>
      <c r="D78" s="25"/>
      <c r="E78" s="26"/>
    </row>
    <row r="79" spans="2:5" ht="12.75">
      <c r="B79" s="25"/>
      <c r="C79" s="22"/>
      <c r="D79" s="25"/>
      <c r="E79" s="26"/>
    </row>
    <row r="80" spans="2:5" ht="12.75">
      <c r="B80" s="25"/>
      <c r="C80" s="22"/>
      <c r="D80" s="25"/>
      <c r="E80" s="26"/>
    </row>
    <row r="81" spans="2:5" ht="12.75">
      <c r="B81" s="25"/>
      <c r="C81" s="22"/>
      <c r="D81" s="25"/>
      <c r="E81" s="26"/>
    </row>
    <row r="82" spans="3:5" ht="12.75">
      <c r="C82" s="8"/>
      <c r="E82" s="19"/>
    </row>
    <row r="83" spans="3:5" ht="12.75">
      <c r="C83" s="8"/>
      <c r="E83" s="19"/>
    </row>
    <row r="84" spans="3:5" ht="12.75">
      <c r="C84" s="8"/>
      <c r="E84" s="19"/>
    </row>
    <row r="85" spans="3:5" ht="12.75">
      <c r="C85" s="8"/>
      <c r="E85" s="19"/>
    </row>
    <row r="86" spans="3:5" ht="12.75">
      <c r="C86" s="8"/>
      <c r="E86" s="19"/>
    </row>
    <row r="87" spans="3:5" ht="12.75">
      <c r="C87" s="8"/>
      <c r="E87" s="19"/>
    </row>
    <row r="88" spans="3:5" ht="12.75">
      <c r="C88" s="8"/>
      <c r="E88" s="19"/>
    </row>
    <row r="89" spans="3:5" ht="12.75">
      <c r="C89" s="8"/>
      <c r="E89" s="19"/>
    </row>
    <row r="90" spans="3:5" ht="12.75">
      <c r="C90" s="8"/>
      <c r="E90" s="19"/>
    </row>
    <row r="91" spans="3:5" ht="12.75">
      <c r="C91" s="8"/>
      <c r="E91" s="19"/>
    </row>
    <row r="92" spans="3:5" ht="12.75">
      <c r="C92" s="8"/>
      <c r="E92" s="19"/>
    </row>
    <row r="93" spans="3:5" ht="12.75">
      <c r="C93" s="8"/>
      <c r="E93" s="19"/>
    </row>
    <row r="94" spans="3:5" ht="12.75">
      <c r="C94" s="8"/>
      <c r="E94" s="19"/>
    </row>
    <row r="95" spans="3:5" ht="12.75">
      <c r="C95" s="8"/>
      <c r="E95" s="19"/>
    </row>
    <row r="96" spans="3:5" ht="12.75">
      <c r="C96" s="8"/>
      <c r="E96" s="19"/>
    </row>
    <row r="97" spans="3:5" ht="12.75">
      <c r="C97" s="8"/>
      <c r="E97" s="19"/>
    </row>
    <row r="98" spans="3:5" ht="12.75">
      <c r="C98" s="8"/>
      <c r="E98" s="19"/>
    </row>
    <row r="99" spans="3:5" ht="12.75">
      <c r="C99" s="8"/>
      <c r="E99" s="19"/>
    </row>
    <row r="100" spans="3:5" ht="12.75">
      <c r="C100" s="8"/>
      <c r="E100" s="19"/>
    </row>
    <row r="101" spans="3:5" ht="12.75">
      <c r="C101" s="8"/>
      <c r="E101" s="19"/>
    </row>
    <row r="102" spans="3:5" ht="12.75">
      <c r="C102" s="8"/>
      <c r="E102" s="19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</cp:lastModifiedBy>
  <cp:lastPrinted>2008-08-23T08:27:15Z</cp:lastPrinted>
  <dcterms:created xsi:type="dcterms:W3CDTF">1996-10-14T23:33:28Z</dcterms:created>
  <dcterms:modified xsi:type="dcterms:W3CDTF">2008-08-25T03:49:10Z</dcterms:modified>
  <cp:category/>
  <cp:version/>
  <cp:contentType/>
  <cp:contentStatus/>
</cp:coreProperties>
</file>